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C COVID 19\2021\DANH GIA NGUY CO\Cam Lam\"/>
    </mc:Choice>
  </mc:AlternateContent>
  <bookViews>
    <workbookView xWindow="240" yWindow="30" windowWidth="20115" windowHeight="8010"/>
  </bookViews>
  <sheets>
    <sheet name="19-11" sheetId="4" r:id="rId1"/>
    <sheet name="Sheet2" sheetId="2" r:id="rId2"/>
    <sheet name="Sheet3" sheetId="3" r:id="rId3"/>
  </sheets>
  <calcPr calcId="152511"/>
</workbook>
</file>

<file path=xl/calcChain.xml><?xml version="1.0" encoding="utf-8"?>
<calcChain xmlns="http://schemas.openxmlformats.org/spreadsheetml/2006/main">
  <c r="N7" i="4" l="1"/>
  <c r="N8" i="4"/>
  <c r="N9" i="4"/>
  <c r="N10" i="4"/>
  <c r="N11" i="4"/>
  <c r="N12" i="4"/>
  <c r="N13" i="4"/>
  <c r="N14" i="4"/>
  <c r="N15" i="4"/>
  <c r="N16" i="4"/>
  <c r="N17" i="4"/>
  <c r="N18" i="4"/>
  <c r="N19" i="4"/>
  <c r="N20" i="4"/>
  <c r="K7" i="4"/>
  <c r="K8" i="4"/>
  <c r="K9" i="4"/>
  <c r="K10" i="4"/>
  <c r="K11" i="4"/>
  <c r="K12" i="4"/>
  <c r="K13" i="4"/>
  <c r="K14" i="4"/>
  <c r="K15" i="4"/>
  <c r="K16" i="4"/>
  <c r="K17" i="4"/>
  <c r="K18" i="4"/>
  <c r="K19" i="4"/>
  <c r="K20" i="4"/>
  <c r="H6" i="4"/>
  <c r="J6" i="4"/>
  <c r="L6" i="4"/>
  <c r="N6" i="4" s="1"/>
  <c r="M6" i="4"/>
  <c r="I6" i="4"/>
  <c r="G6" i="4"/>
  <c r="F6" i="4"/>
  <c r="K6" i="4" l="1"/>
</calcChain>
</file>

<file path=xl/sharedStrings.xml><?xml version="1.0" encoding="utf-8"?>
<sst xmlns="http://schemas.openxmlformats.org/spreadsheetml/2006/main" count="84" uniqueCount="56">
  <si>
    <t>Kết quả đánh giá cấp độ dịch tại Tỉnh Khánh Hòa</t>
  </si>
  <si>
    <t>Đơn vị hành chính</t>
  </si>
  <si>
    <t>STT</t>
  </si>
  <si>
    <t>Mã xã/phường</t>
  </si>
  <si>
    <t>Tên xã/ phường</t>
  </si>
  <si>
    <t>Cấp độ dịch</t>
  </si>
  <si>
    <t>Tiêu chí  1</t>
  </si>
  <si>
    <t>Tiêu chí 2</t>
  </si>
  <si>
    <t>Tiêu chí 3</t>
  </si>
  <si>
    <t xml:space="preserve"> Đính kèm</t>
  </si>
  <si>
    <t>Số ca F0 cộng đồng trong tuần</t>
  </si>
  <si>
    <t>Số dân</t>
  </si>
  <si>
    <t>F0 cộng đồng/100.000/tuần</t>
  </si>
  <si>
    <t>Số người trên 18 tuổi được tiêm</t>
  </si>
  <si>
    <t>Số người trên 18 tuổi</t>
  </si>
  <si>
    <t>Tỉ lệ người từ 18 tuổi trở lên được tiêm ít nhất 01 liều Vắc xin phòng COVID-19</t>
  </si>
  <si>
    <t>Số người trên 50 tuổi được tiêm</t>
  </si>
  <si>
    <t>Số người trên 50 tuổi</t>
  </si>
  <si>
    <t>Tỉ lệ người từ ≥ 50 tuổi được tiêm đủ liều Vắc xin phòng COVID-19</t>
  </si>
  <si>
    <t>Tỉnh, thành phố có KH thiết lập CS thu dung, điều trị và KH đảm bảo số giường HSCC (ICU) tại các CS khám bệnh, chữa bệnh trực thuộc tỉnh, thành phố (bao gồm cả y tế tư nhân) sẵn sàng đáp ứng tình hình dịch ở cấp độ 4</t>
  </si>
  <si>
    <t xml:space="preserve">Các quận, huyện, thị xã, thành phố có KH thiết lập trạm y tế lưu động, tổ chăm sóc người nhiễm COVID-19 tại cộng đồng và có KH cung cấp ô xy y tế  cho các trạm y </t>
  </si>
  <si>
    <t/>
  </si>
  <si>
    <t>Huyện Cam Lâm</t>
  </si>
  <si>
    <t>5657000000</t>
  </si>
  <si>
    <t>Cấp 1</t>
  </si>
  <si>
    <t>5657022435</t>
  </si>
  <si>
    <t>Xã Cam Tân</t>
  </si>
  <si>
    <t>5657022438</t>
  </si>
  <si>
    <t>Xã Cam Hòa</t>
  </si>
  <si>
    <t>5657022441</t>
  </si>
  <si>
    <t>Xã Cam Hải Đông</t>
  </si>
  <si>
    <t>5657022444</t>
  </si>
  <si>
    <t>Xã Cam Hải Tây</t>
  </si>
  <si>
    <t>5657022447</t>
  </si>
  <si>
    <t>Xã Sơn Tân</t>
  </si>
  <si>
    <t>5657022450</t>
  </si>
  <si>
    <t>Xã Cam Hiệp Bắc</t>
  </si>
  <si>
    <t>5657022453</t>
  </si>
  <si>
    <t>Thị trấn Cam Đức</t>
  </si>
  <si>
    <t>5657022456</t>
  </si>
  <si>
    <t>Xã Cam Hiệp Nam</t>
  </si>
  <si>
    <t>5657022459</t>
  </si>
  <si>
    <t>Xã Cam Phước Tây</t>
  </si>
  <si>
    <t>5657022462</t>
  </si>
  <si>
    <t>Xã Cam Thành Bắc</t>
  </si>
  <si>
    <t>5657022465</t>
  </si>
  <si>
    <t>Xã Cam An Bắc</t>
  </si>
  <si>
    <t>5657022471</t>
  </si>
  <si>
    <t>Xã Cam An Nam</t>
  </si>
  <si>
    <t>5657022708</t>
  </si>
  <si>
    <t>Xã Suối Cát</t>
  </si>
  <si>
    <t>5657022711</t>
  </si>
  <si>
    <t>Xã Suối Tân</t>
  </si>
  <si>
    <t>(Cập nhật ngày 19/11/2021 )</t>
  </si>
  <si>
    <t>QĐ số 1722/QĐ ngày 18/11/2021 của Sở Y tế</t>
  </si>
  <si>
    <t>Cấp 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</si>
</sst>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63"/>
      <scheme val="minor"/>
    </font>
    <font>
      <sz val="13"/>
      <color theme="1"/>
      <name val="Times New Roman"/>
      <family val="1"/>
    </font>
    <font>
      <b/>
      <sz val="13"/>
      <color theme="1"/>
      <name val="Times New Roman"/>
      <family val="1"/>
    </font>
    <font>
      <b/>
      <sz val="13"/>
      <color rgb="FF000000"/>
      <name val="Times New Roman"/>
      <family val="1"/>
    </font>
    <font>
      <sz val="13"/>
      <name val="Times New Roman"/>
      <family val="1"/>
    </font>
    <font>
      <sz val="11"/>
      <color theme="1"/>
      <name val="Calibri"/>
      <family val="2"/>
      <scheme val="minor"/>
    </font>
    <font>
      <sz val="13"/>
      <color indexed="8"/>
      <name val="Times New Roman"/>
      <family val="1"/>
    </font>
    <font>
      <b/>
      <sz val="13"/>
      <name val="Times New Roman"/>
      <family val="1"/>
    </font>
    <font>
      <b/>
      <sz val="13"/>
      <color rgb="FFFF0000"/>
      <name val="Times New Roman"/>
      <family val="1"/>
    </font>
    <font>
      <sz val="13"/>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0"/>
        <bgColor theme="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cellStyleXfs>
  <cellXfs count="39">
    <xf numFmtId="0" fontId="0" fillId="0" borderId="0" xfId="0"/>
    <xf numFmtId="0" fontId="1" fillId="0" borderId="0" xfId="0" applyFont="1"/>
    <xf numFmtId="0" fontId="2" fillId="0" borderId="0" xfId="0" applyFont="1"/>
    <xf numFmtId="0" fontId="2" fillId="0" borderId="2" xfId="0" applyFont="1" applyBorder="1" applyAlignment="1">
      <alignment horizontal="center" vertical="center" wrapText="1"/>
    </xf>
    <xf numFmtId="0" fontId="4" fillId="0" borderId="1" xfId="0" applyFont="1" applyBorder="1" applyAlignment="1">
      <alignment wrapText="1"/>
    </xf>
    <xf numFmtId="3" fontId="1" fillId="0" borderId="1" xfId="1" applyNumberFormat="1" applyFont="1" applyBorder="1" applyAlignment="1">
      <alignment horizontal="right" vertical="center"/>
    </xf>
    <xf numFmtId="0" fontId="4" fillId="2" borderId="1" xfId="1" applyFont="1" applyFill="1" applyBorder="1" applyAlignment="1">
      <alignment horizontal="right" vertical="center"/>
    </xf>
    <xf numFmtId="0" fontId="1" fillId="0" borderId="1" xfId="1" applyFont="1" applyBorder="1" applyAlignment="1">
      <alignment horizontal="right" vertical="center"/>
    </xf>
    <xf numFmtId="0" fontId="6" fillId="2" borderId="1" xfId="1" applyFont="1" applyFill="1" applyBorder="1" applyAlignment="1">
      <alignment horizontal="right" vertical="center"/>
    </xf>
    <xf numFmtId="0" fontId="1" fillId="2" borderId="1" xfId="1" applyFont="1" applyFill="1" applyBorder="1" applyAlignment="1">
      <alignment horizontal="right" vertical="center"/>
    </xf>
    <xf numFmtId="3" fontId="2" fillId="0" borderId="1" xfId="1" applyNumberFormat="1" applyFont="1" applyBorder="1" applyAlignment="1">
      <alignment horizontal="right" vertical="center"/>
    </xf>
    <xf numFmtId="0" fontId="4" fillId="0" borderId="1" xfId="0" applyFont="1" applyBorder="1" applyAlignment="1">
      <alignment horizontal="center" vertical="center" wrapText="1"/>
    </xf>
    <xf numFmtId="0" fontId="1" fillId="0" borderId="0" xfId="0" applyFont="1" applyAlignment="1">
      <alignment horizontal="center"/>
    </xf>
    <xf numFmtId="0" fontId="2" fillId="0" borderId="1" xfId="0" applyFont="1" applyBorder="1" applyAlignment="1">
      <alignment horizontal="center" vertical="center" wrapText="1"/>
    </xf>
    <xf numFmtId="0" fontId="1" fillId="3" borderId="3" xfId="0" applyFont="1" applyFill="1" applyBorder="1" applyAlignment="1">
      <alignment horizontal="right" vertical="center"/>
    </xf>
    <xf numFmtId="0" fontId="7" fillId="0" borderId="1" xfId="0" applyFont="1" applyBorder="1" applyAlignment="1">
      <alignment horizontal="right" vertical="center" wrapText="1"/>
    </xf>
    <xf numFmtId="0" fontId="4" fillId="0" borderId="1" xfId="0" applyFont="1" applyBorder="1" applyAlignment="1">
      <alignment horizontal="right" vertical="center" wrapText="1"/>
    </xf>
    <xf numFmtId="3" fontId="1" fillId="2" borderId="1" xfId="1" applyNumberFormat="1" applyFont="1" applyFill="1" applyBorder="1" applyAlignment="1">
      <alignment horizontal="right" vertical="center"/>
    </xf>
    <xf numFmtId="0" fontId="1" fillId="0" borderId="1" xfId="0" applyFont="1" applyBorder="1" applyAlignment="1">
      <alignment horizontal="right" vertical="center"/>
    </xf>
    <xf numFmtId="0" fontId="1" fillId="0" borderId="0" xfId="0" applyFont="1" applyAlignment="1">
      <alignment horizontal="center"/>
    </xf>
    <xf numFmtId="0" fontId="2" fillId="0" borderId="1" xfId="0" applyFont="1" applyBorder="1" applyAlignment="1">
      <alignment horizontal="center" vertical="top" wrapText="1"/>
    </xf>
    <xf numFmtId="4" fontId="2" fillId="0" borderId="1" xfId="1" applyNumberFormat="1" applyFont="1" applyBorder="1" applyAlignment="1">
      <alignment horizontal="right" vertical="center"/>
    </xf>
    <xf numFmtId="2" fontId="1" fillId="0" borderId="0" xfId="0" applyNumberFormat="1" applyFont="1"/>
    <xf numFmtId="2" fontId="4" fillId="0" borderId="1" xfId="0" applyNumberFormat="1" applyFont="1" applyBorder="1" applyAlignment="1">
      <alignment wrapText="1"/>
    </xf>
    <xf numFmtId="0" fontId="8" fillId="0" borderId="0" xfId="0" applyFont="1"/>
    <xf numFmtId="0" fontId="9" fillId="0" borderId="0" xfId="0" applyFont="1"/>
    <xf numFmtId="0" fontId="7" fillId="0" borderId="1" xfId="0" applyFont="1" applyBorder="1" applyAlignment="1">
      <alignment horizontal="center" vertical="center" wrapText="1"/>
    </xf>
    <xf numFmtId="4" fontId="7" fillId="0" borderId="1" xfId="1" applyNumberFormat="1" applyFont="1" applyBorder="1" applyAlignment="1">
      <alignment horizontal="right" vertical="center"/>
    </xf>
    <xf numFmtId="4" fontId="4" fillId="0" borderId="1" xfId="1" applyNumberFormat="1" applyFont="1" applyBorder="1" applyAlignment="1">
      <alignment horizontal="right" vertical="center"/>
    </xf>
    <xf numFmtId="4" fontId="1" fillId="0" borderId="1" xfId="1" applyNumberFormat="1" applyFont="1" applyBorder="1" applyAlignment="1">
      <alignment horizontal="right" vertical="center"/>
    </xf>
    <xf numFmtId="0" fontId="7" fillId="0" borderId="1" xfId="0" applyFont="1" applyBorder="1" applyAlignment="1">
      <alignment horizontal="center" wrapText="1"/>
    </xf>
    <xf numFmtId="0" fontId="4" fillId="0" borderId="1" xfId="0" applyFont="1" applyBorder="1" applyAlignment="1">
      <alignment horizontal="center" wrapText="1"/>
    </xf>
    <xf numFmtId="0" fontId="2" fillId="0" borderId="1" xfId="0" applyFont="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1"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zoomScale="75" zoomScaleNormal="75" workbookViewId="0">
      <pane ySplit="5" topLeftCell="A12" activePane="bottomLeft" state="frozen"/>
      <selection pane="bottomLeft" activeCell="O19" sqref="O19"/>
    </sheetView>
  </sheetViews>
  <sheetFormatPr defaultRowHeight="16.5" x14ac:dyDescent="0.25"/>
  <cols>
    <col min="1" max="1" width="20.42578125" style="1" customWidth="1"/>
    <col min="2" max="2" width="7.7109375" style="1" customWidth="1"/>
    <col min="3" max="3" width="15.140625" style="1" customWidth="1"/>
    <col min="4" max="4" width="22.42578125" style="1" customWidth="1"/>
    <col min="5" max="5" width="10" style="19" customWidth="1"/>
    <col min="6" max="6" width="13.140625" style="1" customWidth="1"/>
    <col min="7" max="7" width="11.85546875" style="1" customWidth="1"/>
    <col min="8" max="8" width="21.85546875" style="1" customWidth="1"/>
    <col min="9" max="9" width="11.42578125" style="1" customWidth="1"/>
    <col min="10" max="10" width="9.85546875" style="1" customWidth="1"/>
    <col min="11" max="11" width="12.42578125" style="25" customWidth="1"/>
    <col min="12" max="12" width="10.85546875" style="1" customWidth="1"/>
    <col min="13" max="13" width="9.85546875" style="1" customWidth="1"/>
    <col min="14" max="14" width="11.7109375" style="1" customWidth="1"/>
    <col min="15" max="15" width="31.7109375" style="1" customWidth="1"/>
    <col min="16" max="16" width="28.42578125" style="1" customWidth="1"/>
    <col min="17" max="17" width="13" style="1" customWidth="1"/>
    <col min="18" max="16384" width="9.140625" style="1"/>
  </cols>
  <sheetData>
    <row r="1" spans="1:17" x14ac:dyDescent="0.25">
      <c r="A1" s="33" t="s">
        <v>0</v>
      </c>
      <c r="B1" s="33"/>
      <c r="C1" s="33"/>
      <c r="D1" s="33"/>
      <c r="E1" s="33"/>
      <c r="F1" s="33"/>
      <c r="G1" s="33"/>
      <c r="H1" s="33"/>
      <c r="I1" s="33"/>
      <c r="J1" s="33"/>
      <c r="K1" s="33"/>
      <c r="L1" s="33"/>
      <c r="M1" s="33"/>
      <c r="N1" s="33"/>
      <c r="O1" s="33"/>
      <c r="P1" s="33"/>
      <c r="Q1" s="33"/>
    </row>
    <row r="2" spans="1:17" ht="22.5" customHeight="1" x14ac:dyDescent="0.25">
      <c r="A2" s="34" t="s">
        <v>53</v>
      </c>
      <c r="B2" s="34"/>
      <c r="C2" s="34"/>
      <c r="D2" s="34"/>
      <c r="E2" s="34"/>
      <c r="F2" s="34"/>
      <c r="G2" s="34"/>
      <c r="H2" s="34"/>
      <c r="I2" s="34"/>
      <c r="J2" s="34"/>
      <c r="K2" s="34"/>
      <c r="L2" s="34"/>
      <c r="M2" s="34"/>
      <c r="N2" s="34"/>
      <c r="O2" s="34"/>
      <c r="P2" s="34"/>
      <c r="Q2" s="34"/>
    </row>
    <row r="3" spans="1:17" x14ac:dyDescent="0.25">
      <c r="A3" s="12"/>
      <c r="B3" s="12"/>
      <c r="C3" s="12"/>
      <c r="D3" s="12"/>
      <c r="F3" s="2"/>
      <c r="G3" s="2"/>
      <c r="H3" s="2"/>
      <c r="I3" s="2"/>
      <c r="J3" s="2"/>
      <c r="K3" s="24"/>
      <c r="L3" s="2"/>
      <c r="M3" s="2"/>
      <c r="N3" s="2"/>
      <c r="O3" s="2"/>
      <c r="P3" s="2"/>
      <c r="Q3" s="2"/>
    </row>
    <row r="4" spans="1:17" x14ac:dyDescent="0.25">
      <c r="A4" s="35" t="s">
        <v>1</v>
      </c>
      <c r="B4" s="36" t="s">
        <v>2</v>
      </c>
      <c r="C4" s="36" t="s">
        <v>3</v>
      </c>
      <c r="D4" s="36" t="s">
        <v>4</v>
      </c>
      <c r="E4" s="36" t="s">
        <v>5</v>
      </c>
      <c r="F4" s="37" t="s">
        <v>6</v>
      </c>
      <c r="G4" s="38"/>
      <c r="H4" s="38"/>
      <c r="I4" s="38" t="s">
        <v>7</v>
      </c>
      <c r="J4" s="38"/>
      <c r="K4" s="38"/>
      <c r="L4" s="38"/>
      <c r="M4" s="38"/>
      <c r="N4" s="38"/>
      <c r="O4" s="38" t="s">
        <v>8</v>
      </c>
      <c r="P4" s="38"/>
      <c r="Q4" s="32" t="s">
        <v>9</v>
      </c>
    </row>
    <row r="5" spans="1:17" ht="157.5" customHeight="1" x14ac:dyDescent="0.25">
      <c r="A5" s="35"/>
      <c r="B5" s="36"/>
      <c r="C5" s="36"/>
      <c r="D5" s="36"/>
      <c r="E5" s="36"/>
      <c r="F5" s="3" t="s">
        <v>10</v>
      </c>
      <c r="G5" s="13" t="s">
        <v>11</v>
      </c>
      <c r="H5" s="13" t="s">
        <v>12</v>
      </c>
      <c r="I5" s="13" t="s">
        <v>13</v>
      </c>
      <c r="J5" s="13" t="s">
        <v>14</v>
      </c>
      <c r="K5" s="26" t="s">
        <v>15</v>
      </c>
      <c r="L5" s="13" t="s">
        <v>16</v>
      </c>
      <c r="M5" s="13" t="s">
        <v>17</v>
      </c>
      <c r="N5" s="13" t="s">
        <v>18</v>
      </c>
      <c r="O5" s="20" t="s">
        <v>19</v>
      </c>
      <c r="P5" s="20" t="s">
        <v>20</v>
      </c>
      <c r="Q5" s="32"/>
    </row>
    <row r="6" spans="1:17" ht="30" customHeight="1" x14ac:dyDescent="0.25">
      <c r="A6" s="4" t="s">
        <v>22</v>
      </c>
      <c r="B6" s="4" t="s">
        <v>21</v>
      </c>
      <c r="C6" s="4" t="s">
        <v>23</v>
      </c>
      <c r="D6" s="4" t="s">
        <v>21</v>
      </c>
      <c r="E6" s="30" t="s">
        <v>24</v>
      </c>
      <c r="F6" s="15">
        <f>SUM(F7:F20)</f>
        <v>28</v>
      </c>
      <c r="G6" s="15">
        <f>SUM(G7:G20)</f>
        <v>117366</v>
      </c>
      <c r="H6" s="15">
        <f>SUM(H7:H20)</f>
        <v>17.53</v>
      </c>
      <c r="I6" s="10">
        <f>SUM(I7:I20)</f>
        <v>84314</v>
      </c>
      <c r="J6" s="10">
        <f t="shared" ref="J6:M6" si="0">SUM(J7:J20)</f>
        <v>87616</v>
      </c>
      <c r="K6" s="27">
        <f>I6/J6*100</f>
        <v>96.231281957633314</v>
      </c>
      <c r="L6" s="10">
        <f t="shared" si="0"/>
        <v>25425</v>
      </c>
      <c r="M6" s="10">
        <f t="shared" si="0"/>
        <v>27715</v>
      </c>
      <c r="N6" s="21">
        <f>L6/M6*100</f>
        <v>91.737326357568108</v>
      </c>
      <c r="O6" s="23"/>
      <c r="P6" s="23" t="s">
        <v>54</v>
      </c>
      <c r="Q6" s="4"/>
    </row>
    <row r="7" spans="1:17" ht="30" customHeight="1" x14ac:dyDescent="0.25">
      <c r="A7" s="4" t="s">
        <v>21</v>
      </c>
      <c r="B7" s="11">
        <v>1</v>
      </c>
      <c r="C7" s="4" t="s">
        <v>25</v>
      </c>
      <c r="D7" s="4" t="s">
        <v>26</v>
      </c>
      <c r="E7" s="31" t="s">
        <v>24</v>
      </c>
      <c r="F7" s="16">
        <v>0</v>
      </c>
      <c r="G7" s="9">
        <v>8808</v>
      </c>
      <c r="H7" s="16">
        <v>0.56999999999999995</v>
      </c>
      <c r="I7" s="9">
        <v>6643</v>
      </c>
      <c r="J7" s="9">
        <v>6832</v>
      </c>
      <c r="K7" s="28">
        <f t="shared" ref="K7:K20" si="1">I7/J7*100</f>
        <v>97.233606557377044</v>
      </c>
      <c r="L7" s="9">
        <v>2268</v>
      </c>
      <c r="M7" s="9">
        <v>2274</v>
      </c>
      <c r="N7" s="29">
        <f t="shared" ref="N7:N20" si="2">L7/M7*100</f>
        <v>99.736147757255935</v>
      </c>
      <c r="O7" s="23"/>
      <c r="P7" s="23"/>
      <c r="Q7" s="4"/>
    </row>
    <row r="8" spans="1:17" ht="30" customHeight="1" x14ac:dyDescent="0.25">
      <c r="A8" s="4" t="s">
        <v>21</v>
      </c>
      <c r="B8" s="11">
        <v>2</v>
      </c>
      <c r="C8" s="4" t="s">
        <v>27</v>
      </c>
      <c r="D8" s="4" t="s">
        <v>28</v>
      </c>
      <c r="E8" s="31" t="s">
        <v>24</v>
      </c>
      <c r="F8" s="16">
        <v>3</v>
      </c>
      <c r="G8" s="17">
        <v>15876</v>
      </c>
      <c r="H8" s="16">
        <v>0.94</v>
      </c>
      <c r="I8" s="7">
        <v>9831</v>
      </c>
      <c r="J8" s="5">
        <v>11039</v>
      </c>
      <c r="K8" s="28">
        <f t="shared" si="1"/>
        <v>89.05697979889483</v>
      </c>
      <c r="L8" s="7">
        <v>3062</v>
      </c>
      <c r="M8" s="7">
        <v>3259</v>
      </c>
      <c r="N8" s="29">
        <f t="shared" si="2"/>
        <v>93.955200981896297</v>
      </c>
      <c r="O8" s="23"/>
      <c r="P8" s="23"/>
      <c r="Q8" s="4"/>
    </row>
    <row r="9" spans="1:17" ht="30" customHeight="1" x14ac:dyDescent="0.25">
      <c r="A9" s="4" t="s">
        <v>21</v>
      </c>
      <c r="B9" s="11">
        <v>3</v>
      </c>
      <c r="C9" s="4" t="s">
        <v>29</v>
      </c>
      <c r="D9" s="4" t="s">
        <v>30</v>
      </c>
      <c r="E9" s="31" t="s">
        <v>24</v>
      </c>
      <c r="F9" s="16">
        <v>0</v>
      </c>
      <c r="G9" s="9">
        <v>3097</v>
      </c>
      <c r="H9" s="16">
        <v>1.56</v>
      </c>
      <c r="I9" s="9">
        <v>2476</v>
      </c>
      <c r="J9" s="9">
        <v>2491</v>
      </c>
      <c r="K9" s="28">
        <f t="shared" si="1"/>
        <v>99.397832195905252</v>
      </c>
      <c r="L9" s="9">
        <v>532</v>
      </c>
      <c r="M9" s="9">
        <v>547</v>
      </c>
      <c r="N9" s="29">
        <f t="shared" si="2"/>
        <v>97.257769652650822</v>
      </c>
      <c r="O9" s="23"/>
      <c r="P9" s="23"/>
      <c r="Q9" s="4"/>
    </row>
    <row r="10" spans="1:17" ht="30" customHeight="1" x14ac:dyDescent="0.25">
      <c r="A10" s="4" t="s">
        <v>21</v>
      </c>
      <c r="B10" s="11">
        <v>4</v>
      </c>
      <c r="C10" s="4" t="s">
        <v>31</v>
      </c>
      <c r="D10" s="4" t="s">
        <v>32</v>
      </c>
      <c r="E10" s="31" t="s">
        <v>24</v>
      </c>
      <c r="F10" s="16">
        <v>1</v>
      </c>
      <c r="G10" s="9">
        <v>6464</v>
      </c>
      <c r="H10" s="16">
        <v>0.77</v>
      </c>
      <c r="I10" s="7">
        <v>5602</v>
      </c>
      <c r="J10" s="7">
        <v>5602</v>
      </c>
      <c r="K10" s="28">
        <f t="shared" si="1"/>
        <v>100</v>
      </c>
      <c r="L10" s="7">
        <v>2205</v>
      </c>
      <c r="M10" s="7">
        <v>2325</v>
      </c>
      <c r="N10" s="29">
        <f t="shared" si="2"/>
        <v>94.838709677419359</v>
      </c>
      <c r="O10" s="23"/>
      <c r="P10" s="23"/>
      <c r="Q10" s="4"/>
    </row>
    <row r="11" spans="1:17" ht="30" customHeight="1" x14ac:dyDescent="0.25">
      <c r="A11" s="4" t="s">
        <v>21</v>
      </c>
      <c r="B11" s="11">
        <v>5</v>
      </c>
      <c r="C11" s="4" t="s">
        <v>33</v>
      </c>
      <c r="D11" s="4" t="s">
        <v>34</v>
      </c>
      <c r="E11" s="31" t="s">
        <v>24</v>
      </c>
      <c r="F11" s="16">
        <v>0</v>
      </c>
      <c r="G11" s="9">
        <v>1126</v>
      </c>
      <c r="H11" s="16">
        <v>0</v>
      </c>
      <c r="I11" s="7">
        <v>706</v>
      </c>
      <c r="J11" s="7">
        <v>711</v>
      </c>
      <c r="K11" s="28">
        <f t="shared" si="1"/>
        <v>99.296765119549931</v>
      </c>
      <c r="L11" s="7">
        <v>152</v>
      </c>
      <c r="M11" s="7">
        <v>153</v>
      </c>
      <c r="N11" s="29">
        <f t="shared" si="2"/>
        <v>99.346405228758172</v>
      </c>
      <c r="O11" s="23"/>
      <c r="P11" s="23"/>
      <c r="Q11" s="4"/>
    </row>
    <row r="12" spans="1:17" ht="30" customHeight="1" x14ac:dyDescent="0.25">
      <c r="A12" s="4" t="s">
        <v>21</v>
      </c>
      <c r="B12" s="11">
        <v>6</v>
      </c>
      <c r="C12" s="4" t="s">
        <v>35</v>
      </c>
      <c r="D12" s="4" t="s">
        <v>36</v>
      </c>
      <c r="E12" s="31" t="s">
        <v>24</v>
      </c>
      <c r="F12" s="16">
        <v>1</v>
      </c>
      <c r="G12" s="6">
        <v>3835</v>
      </c>
      <c r="H12" s="16">
        <v>1.3</v>
      </c>
      <c r="I12" s="6">
        <v>2831</v>
      </c>
      <c r="J12" s="6">
        <v>3050</v>
      </c>
      <c r="K12" s="28">
        <f t="shared" si="1"/>
        <v>92.819672131147541</v>
      </c>
      <c r="L12" s="6">
        <v>548</v>
      </c>
      <c r="M12" s="6">
        <v>672</v>
      </c>
      <c r="N12" s="29">
        <f t="shared" si="2"/>
        <v>81.547619047619051</v>
      </c>
      <c r="O12" s="23"/>
      <c r="P12" s="23"/>
      <c r="Q12" s="4"/>
    </row>
    <row r="13" spans="1:17" ht="30" customHeight="1" x14ac:dyDescent="0.25">
      <c r="A13" s="4" t="s">
        <v>21</v>
      </c>
      <c r="B13" s="11">
        <v>7</v>
      </c>
      <c r="C13" s="4" t="s">
        <v>37</v>
      </c>
      <c r="D13" s="4" t="s">
        <v>38</v>
      </c>
      <c r="E13" s="31" t="s">
        <v>24</v>
      </c>
      <c r="F13" s="16">
        <v>2</v>
      </c>
      <c r="G13" s="9">
        <v>17082</v>
      </c>
      <c r="H13" s="16">
        <v>0.59</v>
      </c>
      <c r="I13" s="7">
        <v>13213</v>
      </c>
      <c r="J13" s="7">
        <v>13226</v>
      </c>
      <c r="K13" s="28">
        <f t="shared" si="1"/>
        <v>99.901708755481621</v>
      </c>
      <c r="L13" s="7">
        <v>4043</v>
      </c>
      <c r="M13" s="7">
        <v>4674</v>
      </c>
      <c r="N13" s="29">
        <f t="shared" si="2"/>
        <v>86.499786050492091</v>
      </c>
      <c r="O13" s="23"/>
      <c r="P13" s="23"/>
      <c r="Q13" s="4"/>
    </row>
    <row r="14" spans="1:17" ht="30" customHeight="1" x14ac:dyDescent="0.25">
      <c r="A14" s="4" t="s">
        <v>21</v>
      </c>
      <c r="B14" s="11">
        <v>8</v>
      </c>
      <c r="C14" s="4" t="s">
        <v>39</v>
      </c>
      <c r="D14" s="4" t="s">
        <v>40</v>
      </c>
      <c r="E14" s="31" t="s">
        <v>24</v>
      </c>
      <c r="F14" s="16">
        <v>1</v>
      </c>
      <c r="G14" s="14">
        <v>5913</v>
      </c>
      <c r="H14" s="16">
        <v>0.85</v>
      </c>
      <c r="I14" s="14">
        <v>4010</v>
      </c>
      <c r="J14" s="14">
        <v>4305</v>
      </c>
      <c r="K14" s="28">
        <f t="shared" si="1"/>
        <v>93.147502903600468</v>
      </c>
      <c r="L14" s="14">
        <v>1550</v>
      </c>
      <c r="M14" s="14">
        <v>1660</v>
      </c>
      <c r="N14" s="29">
        <f t="shared" si="2"/>
        <v>93.373493975903614</v>
      </c>
      <c r="O14" s="23"/>
      <c r="P14" s="23"/>
      <c r="Q14" s="4"/>
    </row>
    <row r="15" spans="1:17" ht="30" customHeight="1" x14ac:dyDescent="0.25">
      <c r="A15" s="4" t="s">
        <v>21</v>
      </c>
      <c r="B15" s="11">
        <v>9</v>
      </c>
      <c r="C15" s="4" t="s">
        <v>41</v>
      </c>
      <c r="D15" s="4" t="s">
        <v>42</v>
      </c>
      <c r="E15" s="31" t="s">
        <v>24</v>
      </c>
      <c r="F15" s="16">
        <v>0</v>
      </c>
      <c r="G15" s="9">
        <v>7340</v>
      </c>
      <c r="H15" s="16">
        <v>0.68</v>
      </c>
      <c r="I15" s="9">
        <v>5480</v>
      </c>
      <c r="J15" s="9">
        <v>5498</v>
      </c>
      <c r="K15" s="28">
        <f t="shared" si="1"/>
        <v>99.67260822117133</v>
      </c>
      <c r="L15" s="9">
        <v>1254</v>
      </c>
      <c r="M15" s="9">
        <v>1776</v>
      </c>
      <c r="N15" s="29">
        <f t="shared" si="2"/>
        <v>70.608108108108098</v>
      </c>
      <c r="O15" s="23"/>
      <c r="P15" s="23"/>
      <c r="Q15" s="4"/>
    </row>
    <row r="16" spans="1:17" ht="30" customHeight="1" x14ac:dyDescent="0.25">
      <c r="A16" s="4" t="s">
        <v>21</v>
      </c>
      <c r="B16" s="11">
        <v>10</v>
      </c>
      <c r="C16" s="4" t="s">
        <v>43</v>
      </c>
      <c r="D16" s="4" t="s">
        <v>44</v>
      </c>
      <c r="E16" s="31" t="s">
        <v>24</v>
      </c>
      <c r="F16" s="16">
        <v>4</v>
      </c>
      <c r="G16" s="18">
        <v>15695</v>
      </c>
      <c r="H16" s="16">
        <v>1.27</v>
      </c>
      <c r="I16" s="18">
        <v>9826</v>
      </c>
      <c r="J16" s="18">
        <v>10100</v>
      </c>
      <c r="K16" s="28">
        <f t="shared" si="1"/>
        <v>97.287128712871279</v>
      </c>
      <c r="L16" s="9">
        <v>3391</v>
      </c>
      <c r="M16" s="9">
        <v>3489</v>
      </c>
      <c r="N16" s="29">
        <f t="shared" si="2"/>
        <v>97.191172255660646</v>
      </c>
      <c r="O16" s="23"/>
      <c r="P16" s="23"/>
      <c r="Q16" s="4"/>
    </row>
    <row r="17" spans="1:17" ht="30" customHeight="1" x14ac:dyDescent="0.25">
      <c r="A17" s="4" t="s">
        <v>21</v>
      </c>
      <c r="B17" s="11">
        <v>11</v>
      </c>
      <c r="C17" s="4" t="s">
        <v>45</v>
      </c>
      <c r="D17" s="4" t="s">
        <v>46</v>
      </c>
      <c r="E17" s="31" t="s">
        <v>24</v>
      </c>
      <c r="F17" s="16">
        <v>0</v>
      </c>
      <c r="G17" s="8">
        <v>5650</v>
      </c>
      <c r="H17" s="16">
        <v>0</v>
      </c>
      <c r="I17" s="8">
        <v>4357</v>
      </c>
      <c r="J17" s="8">
        <v>4979</v>
      </c>
      <c r="K17" s="28">
        <f t="shared" si="1"/>
        <v>87.507531632858004</v>
      </c>
      <c r="L17" s="8">
        <v>1481</v>
      </c>
      <c r="M17" s="8">
        <v>1610</v>
      </c>
      <c r="N17" s="29">
        <f t="shared" si="2"/>
        <v>91.987577639751549</v>
      </c>
      <c r="O17" s="23"/>
      <c r="P17" s="23"/>
      <c r="Q17" s="4"/>
    </row>
    <row r="18" spans="1:17" ht="30" customHeight="1" x14ac:dyDescent="0.25">
      <c r="A18" s="4" t="s">
        <v>21</v>
      </c>
      <c r="B18" s="11">
        <v>12</v>
      </c>
      <c r="C18" s="4" t="s">
        <v>47</v>
      </c>
      <c r="D18" s="4" t="s">
        <v>48</v>
      </c>
      <c r="E18" s="31" t="s">
        <v>24</v>
      </c>
      <c r="F18" s="16">
        <v>0</v>
      </c>
      <c r="G18" s="9">
        <v>5466</v>
      </c>
      <c r="H18" s="16">
        <v>0</v>
      </c>
      <c r="I18" s="9">
        <v>4105</v>
      </c>
      <c r="J18" s="9">
        <v>4327</v>
      </c>
      <c r="K18" s="28">
        <f t="shared" si="1"/>
        <v>94.869424543563667</v>
      </c>
      <c r="L18" s="9">
        <v>1235</v>
      </c>
      <c r="M18" s="9">
        <v>1524</v>
      </c>
      <c r="N18" s="29">
        <f t="shared" si="2"/>
        <v>81.036745406824153</v>
      </c>
      <c r="O18" s="23"/>
      <c r="P18" s="23"/>
      <c r="Q18" s="4"/>
    </row>
    <row r="19" spans="1:17" ht="30" customHeight="1" x14ac:dyDescent="0.25">
      <c r="A19" s="4" t="s">
        <v>21</v>
      </c>
      <c r="B19" s="11">
        <v>13</v>
      </c>
      <c r="C19" s="4" t="s">
        <v>49</v>
      </c>
      <c r="D19" s="4" t="s">
        <v>50</v>
      </c>
      <c r="E19" s="31" t="s">
        <v>55</v>
      </c>
      <c r="F19" s="16">
        <v>10</v>
      </c>
      <c r="G19" s="17">
        <v>10636</v>
      </c>
      <c r="H19" s="16">
        <v>6.11</v>
      </c>
      <c r="I19" s="9">
        <v>7320</v>
      </c>
      <c r="J19" s="9">
        <v>7542</v>
      </c>
      <c r="K19" s="28">
        <f t="shared" si="1"/>
        <v>97.056483691328566</v>
      </c>
      <c r="L19" s="9">
        <v>2201</v>
      </c>
      <c r="M19" s="9">
        <v>2249</v>
      </c>
      <c r="N19" s="29">
        <f t="shared" si="2"/>
        <v>97.865718096931971</v>
      </c>
      <c r="O19" s="23"/>
      <c r="P19" s="23"/>
      <c r="Q19" s="4"/>
    </row>
    <row r="20" spans="1:17" ht="30" customHeight="1" x14ac:dyDescent="0.25">
      <c r="A20" s="4" t="s">
        <v>21</v>
      </c>
      <c r="B20" s="11">
        <v>14</v>
      </c>
      <c r="C20" s="4" t="s">
        <v>51</v>
      </c>
      <c r="D20" s="4" t="s">
        <v>52</v>
      </c>
      <c r="E20" s="31" t="s">
        <v>24</v>
      </c>
      <c r="F20" s="16">
        <v>6</v>
      </c>
      <c r="G20" s="7">
        <v>10378</v>
      </c>
      <c r="H20" s="16">
        <v>2.89</v>
      </c>
      <c r="I20" s="9">
        <v>7914</v>
      </c>
      <c r="J20" s="9">
        <v>7914</v>
      </c>
      <c r="K20" s="28">
        <f t="shared" si="1"/>
        <v>100</v>
      </c>
      <c r="L20" s="9">
        <v>1503</v>
      </c>
      <c r="M20" s="9">
        <v>1503</v>
      </c>
      <c r="N20" s="29">
        <f t="shared" si="2"/>
        <v>100</v>
      </c>
      <c r="O20" s="23"/>
      <c r="P20" s="23"/>
      <c r="Q20" s="4"/>
    </row>
    <row r="23" spans="1:17" x14ac:dyDescent="0.25">
      <c r="H23" s="22"/>
    </row>
  </sheetData>
  <mergeCells count="11">
    <mergeCell ref="Q4:Q5"/>
    <mergeCell ref="A1:Q1"/>
    <mergeCell ref="A2:Q2"/>
    <mergeCell ref="A4:A5"/>
    <mergeCell ref="B4:B5"/>
    <mergeCell ref="C4:C5"/>
    <mergeCell ref="D4:D5"/>
    <mergeCell ref="E4:E5"/>
    <mergeCell ref="F4:H4"/>
    <mergeCell ref="I4:N4"/>
    <mergeCell ref="O4:P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19-11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dcterms:created xsi:type="dcterms:W3CDTF">2021-11-12T08:36:02Z</dcterms:created>
  <dcterms:modified xsi:type="dcterms:W3CDTF">2021-11-20T05:00:28Z</dcterms:modified>
</cp:coreProperties>
</file>